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9" i="1" l="1"/>
  <c r="A199" i="1"/>
  <c r="L198" i="1"/>
  <c r="J198" i="1"/>
  <c r="I198" i="1"/>
  <c r="H198" i="1"/>
  <c r="G198" i="1"/>
  <c r="F198" i="1"/>
  <c r="B189" i="1"/>
  <c r="A189" i="1"/>
  <c r="L188" i="1"/>
  <c r="L199" i="1" s="1"/>
  <c r="J188" i="1"/>
  <c r="J199" i="1" s="1"/>
  <c r="I188" i="1"/>
  <c r="H188" i="1"/>
  <c r="H199" i="1" s="1"/>
  <c r="G188" i="1"/>
  <c r="F188" i="1"/>
  <c r="F199" i="1" s="1"/>
  <c r="B180" i="1"/>
  <c r="A180" i="1"/>
  <c r="L179" i="1"/>
  <c r="J179" i="1"/>
  <c r="I179" i="1"/>
  <c r="H179" i="1"/>
  <c r="G179" i="1"/>
  <c r="F179" i="1"/>
  <c r="B170" i="1"/>
  <c r="A170" i="1"/>
  <c r="L169" i="1"/>
  <c r="L180" i="1" s="1"/>
  <c r="J169" i="1"/>
  <c r="I169" i="1"/>
  <c r="H169" i="1"/>
  <c r="G169" i="1"/>
  <c r="F169" i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H149" i="1"/>
  <c r="H160" i="1" s="1"/>
  <c r="G149" i="1"/>
  <c r="F149" i="1"/>
  <c r="F160" i="1" s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I130" i="1"/>
  <c r="H130" i="1"/>
  <c r="G130" i="1"/>
  <c r="F130" i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H111" i="1"/>
  <c r="H122" i="1" s="1"/>
  <c r="G111" i="1"/>
  <c r="F111" i="1"/>
  <c r="F122" i="1" s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92" i="1"/>
  <c r="I92" i="1"/>
  <c r="I103" i="1" s="1"/>
  <c r="H92" i="1"/>
  <c r="G92" i="1"/>
  <c r="G103" i="1" s="1"/>
  <c r="F92" i="1"/>
  <c r="F103" i="1" s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I72" i="1"/>
  <c r="I83" i="1" s="1"/>
  <c r="H72" i="1"/>
  <c r="H83" i="1" s="1"/>
  <c r="G72" i="1"/>
  <c r="G83" i="1" s="1"/>
  <c r="F72" i="1"/>
  <c r="F83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I53" i="1"/>
  <c r="I64" i="1" s="1"/>
  <c r="H53" i="1"/>
  <c r="G53" i="1"/>
  <c r="G64" i="1" s="1"/>
  <c r="F53" i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H33" i="1"/>
  <c r="H44" i="1" s="1"/>
  <c r="G33" i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G180" i="1" l="1"/>
  <c r="I180" i="1"/>
  <c r="L200" i="1"/>
  <c r="G141" i="1"/>
  <c r="I141" i="1"/>
  <c r="G44" i="1"/>
  <c r="I44" i="1"/>
  <c r="F64" i="1"/>
  <c r="H64" i="1"/>
  <c r="J64" i="1"/>
  <c r="J83" i="1"/>
  <c r="H103" i="1"/>
  <c r="J103" i="1"/>
  <c r="G122" i="1"/>
  <c r="I122" i="1"/>
  <c r="F141" i="1"/>
  <c r="H141" i="1"/>
  <c r="J141" i="1"/>
  <c r="G160" i="1"/>
  <c r="I160" i="1"/>
  <c r="F180" i="1"/>
  <c r="H180" i="1"/>
  <c r="J180" i="1"/>
  <c r="G199" i="1"/>
  <c r="I199" i="1"/>
  <c r="G200" i="1" l="1"/>
  <c r="F200" i="1"/>
  <c r="H200" i="1"/>
  <c r="I200" i="1"/>
  <c r="J200" i="1"/>
</calcChain>
</file>

<file path=xl/sharedStrings.xml><?xml version="1.0" encoding="utf-8"?>
<sst xmlns="http://schemas.openxmlformats.org/spreadsheetml/2006/main" count="275" uniqueCount="67">
  <si>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</si>
  <si>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</si>
  <si>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</si>
  <si>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</si>
  <si>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</si>
  <si>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</si>
  <si>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</si>
  <si>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</si>
  <si>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</si>
  <si>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</si>
  <si>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</si>
  <si>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</si>
  <si>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</si>
  <si>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</si>
  <si>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</si>
  <si>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</si>
  <si>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</si>
  <si>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</si>
  <si>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</si>
  <si>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</si>
  <si>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</si>
  <si>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</si>
  <si>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</si>
  <si>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</si>
  <si>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</si>
  <si>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</si>
  <si>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</si>
  <si>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</si>
  <si>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</si>
  <si>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</si>
  <si>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</si>
  <si>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</si>
  <si>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</si>
  <si>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</si>
  <si>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</si>
  <si>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</si>
  <si>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</si>
  <si>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</si>
  <si>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</si>
  <si>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свежей капусты с растительным маслом</t>
  </si>
  <si>
    <t>Плов с мясом птицы</t>
  </si>
  <si>
    <t>Кисель из джема или варенья</t>
  </si>
  <si>
    <t>Хлеб ржаной</t>
  </si>
  <si>
    <t>Хлеб пшеничный</t>
  </si>
  <si>
    <t>Сок фруктовый</t>
  </si>
  <si>
    <t>МБОУ Романовская ООШ</t>
  </si>
  <si>
    <t xml:space="preserve">Директор </t>
  </si>
  <si>
    <t>Картофель тушеный по-домашнему с мясом курицы</t>
  </si>
  <si>
    <t>Винегрет овощной с растительным маслом</t>
  </si>
  <si>
    <t xml:space="preserve">Фрукт </t>
  </si>
  <si>
    <t>Салат из свежей моркови с растительным маслом</t>
  </si>
  <si>
    <t>Компот из свежих яблок (или сухофруктов)</t>
  </si>
  <si>
    <t>Салат овощной с зеленым горошком</t>
  </si>
  <si>
    <t>Салат из свеклы с растительным маслом</t>
  </si>
  <si>
    <t>Компот из сухофруктов</t>
  </si>
  <si>
    <t>Компот из  сухофруктов</t>
  </si>
  <si>
    <t>Соловьева О.Л.</t>
  </si>
  <si>
    <t>Каша гречневая с тефтелями из свинины с томатным соусом</t>
  </si>
  <si>
    <t>Яблоко</t>
  </si>
  <si>
    <t>Картофельное пюре с рыбой припущенной</t>
  </si>
  <si>
    <t>Кисель из  варенья</t>
  </si>
  <si>
    <t>Кисель  варенья</t>
  </si>
  <si>
    <t>Макароны отварные со сливочным маслом с котлетой</t>
  </si>
  <si>
    <t>Картофельное пюре с котлетой мясной</t>
  </si>
  <si>
    <t xml:space="preserve">Макароны отварные со сливочным маслом с биточками  </t>
  </si>
  <si>
    <t>Кисель из варенья</t>
  </si>
  <si>
    <t>Каша гречневая с тефтелямии из свинины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</si>
</sst>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L182" sqref="L18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45</v>
      </c>
      <c r="D1" s="52"/>
      <c r="E1" s="52"/>
      <c r="F1" s="12" t="s">
        <v>16</v>
      </c>
      <c r="G1" s="2" t="s">
        <v>17</v>
      </c>
      <c r="H1" s="53" t="s">
        <v>46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56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220</v>
      </c>
      <c r="G6" s="40">
        <v>10.8</v>
      </c>
      <c r="H6" s="40">
        <v>5.9</v>
      </c>
      <c r="I6" s="40">
        <v>18.899999999999999</v>
      </c>
      <c r="J6" s="40">
        <v>175</v>
      </c>
      <c r="K6" s="41">
        <v>492</v>
      </c>
      <c r="L6" s="40">
        <v>27.27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61</v>
      </c>
      <c r="F8" s="43">
        <v>210</v>
      </c>
      <c r="G8" s="43">
        <v>0.2</v>
      </c>
      <c r="H8" s="43">
        <v>0</v>
      </c>
      <c r="I8" s="43">
        <v>29.6</v>
      </c>
      <c r="J8" s="43">
        <v>116</v>
      </c>
      <c r="K8" s="44">
        <v>631</v>
      </c>
      <c r="L8" s="43">
        <v>6.17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1.2</v>
      </c>
      <c r="I9" s="43">
        <v>20</v>
      </c>
      <c r="J9" s="43">
        <v>106</v>
      </c>
      <c r="K9" s="44"/>
      <c r="L9" s="43">
        <v>2.67</v>
      </c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200</v>
      </c>
      <c r="G10" s="43">
        <v>1</v>
      </c>
      <c r="H10" s="43">
        <v>0</v>
      </c>
      <c r="I10" s="43">
        <v>20.2</v>
      </c>
      <c r="J10" s="43">
        <v>108</v>
      </c>
      <c r="K10" s="44"/>
      <c r="L10" s="43">
        <v>20</v>
      </c>
    </row>
    <row r="11" spans="1:12" ht="14.4" x14ac:dyDescent="0.3">
      <c r="A11" s="23"/>
      <c r="B11" s="15"/>
      <c r="C11" s="11"/>
      <c r="D11" s="6" t="s">
        <v>26</v>
      </c>
      <c r="E11" s="42" t="s">
        <v>39</v>
      </c>
      <c r="F11" s="43">
        <v>60</v>
      </c>
      <c r="G11" s="43">
        <v>1.4</v>
      </c>
      <c r="H11" s="43">
        <v>5.0999999999999996</v>
      </c>
      <c r="I11" s="43">
        <v>8.9</v>
      </c>
      <c r="J11" s="43">
        <v>88</v>
      </c>
      <c r="K11" s="44">
        <v>43</v>
      </c>
      <c r="L11" s="43">
        <v>1.18</v>
      </c>
    </row>
    <row r="12" spans="1:12" ht="14.4" x14ac:dyDescent="0.3">
      <c r="A12" s="23"/>
      <c r="B12" s="15"/>
      <c r="C12" s="11"/>
      <c r="D12" s="6" t="s">
        <v>23</v>
      </c>
      <c r="E12" s="42" t="s">
        <v>43</v>
      </c>
      <c r="F12" s="43">
        <v>40</v>
      </c>
      <c r="G12" s="43">
        <v>2.6</v>
      </c>
      <c r="H12" s="43">
        <v>0.4</v>
      </c>
      <c r="I12" s="43">
        <v>13.6</v>
      </c>
      <c r="J12" s="43">
        <v>72</v>
      </c>
      <c r="K12" s="44"/>
      <c r="L12" s="43">
        <v>6</v>
      </c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33</v>
      </c>
      <c r="E14" s="9"/>
      <c r="F14" s="19">
        <f>SUM(F6:F13)</f>
        <v>770</v>
      </c>
      <c r="G14" s="19">
        <f t="shared" ref="G14:J14" si="0">SUM(G6:G13)</f>
        <v>19</v>
      </c>
      <c r="H14" s="19">
        <f t="shared" si="0"/>
        <v>12.6</v>
      </c>
      <c r="I14" s="19">
        <f t="shared" si="0"/>
        <v>111.2</v>
      </c>
      <c r="J14" s="19">
        <f t="shared" si="0"/>
        <v>665</v>
      </c>
      <c r="K14" s="25"/>
      <c r="L14" s="19">
        <f t="shared" ref="L14" si="1">SUM(L6:L13)</f>
        <v>63.29</v>
      </c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4.4" x14ac:dyDescent="0.25">
      <c r="A25" s="29">
        <f>A6</f>
        <v>1</v>
      </c>
      <c r="B25" s="30">
        <f>B6</f>
        <v>1</v>
      </c>
      <c r="C25" s="54" t="s">
        <v>4</v>
      </c>
      <c r="D25" s="55"/>
      <c r="E25" s="31"/>
      <c r="F25" s="32">
        <f>F14+F24</f>
        <v>770</v>
      </c>
      <c r="G25" s="32">
        <f t="shared" ref="G25:J25" si="4">G14+G24</f>
        <v>19</v>
      </c>
      <c r="H25" s="32">
        <f t="shared" si="4"/>
        <v>12.6</v>
      </c>
      <c r="I25" s="32">
        <f t="shared" si="4"/>
        <v>111.2</v>
      </c>
      <c r="J25" s="32">
        <f t="shared" si="4"/>
        <v>665</v>
      </c>
      <c r="K25" s="32"/>
      <c r="L25" s="32">
        <f t="shared" ref="L25" si="5">L14+L24</f>
        <v>63.29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39" t="s">
        <v>47</v>
      </c>
      <c r="F26" s="40">
        <v>270</v>
      </c>
      <c r="G26" s="40">
        <v>20.8</v>
      </c>
      <c r="H26" s="40">
        <v>5.33</v>
      </c>
      <c r="I26" s="40">
        <v>22.8</v>
      </c>
      <c r="J26" s="40">
        <v>205</v>
      </c>
      <c r="K26" s="41">
        <v>86</v>
      </c>
      <c r="L26" s="40">
        <v>20.329999999999998</v>
      </c>
    </row>
    <row r="27" spans="1:12" ht="14.4" x14ac:dyDescent="0.3">
      <c r="A27" s="14"/>
      <c r="B27" s="15"/>
      <c r="C27" s="11"/>
      <c r="D27" s="6" t="s">
        <v>26</v>
      </c>
      <c r="E27" s="42" t="s">
        <v>48</v>
      </c>
      <c r="F27" s="43">
        <v>60</v>
      </c>
      <c r="G27" s="43">
        <v>0.6</v>
      </c>
      <c r="H27" s="43">
        <v>7.1</v>
      </c>
      <c r="I27" s="43">
        <v>3</v>
      </c>
      <c r="J27" s="43">
        <v>79</v>
      </c>
      <c r="K27" s="44">
        <v>16</v>
      </c>
      <c r="L27" s="43">
        <v>1.18</v>
      </c>
    </row>
    <row r="28" spans="1:12" ht="14.4" x14ac:dyDescent="0.3">
      <c r="A28" s="14"/>
      <c r="B28" s="15"/>
      <c r="C28" s="11"/>
      <c r="D28" s="7" t="s">
        <v>22</v>
      </c>
      <c r="E28" s="42" t="s">
        <v>51</v>
      </c>
      <c r="F28" s="43">
        <v>215</v>
      </c>
      <c r="G28" s="43">
        <v>0.6</v>
      </c>
      <c r="H28" s="43"/>
      <c r="I28" s="43">
        <v>31.4</v>
      </c>
      <c r="J28" s="43">
        <v>124</v>
      </c>
      <c r="K28" s="44">
        <v>647</v>
      </c>
      <c r="L28" s="43">
        <v>3.69</v>
      </c>
    </row>
    <row r="29" spans="1:12" ht="14.4" x14ac:dyDescent="0.3">
      <c r="A29" s="14"/>
      <c r="B29" s="15"/>
      <c r="C29" s="11"/>
      <c r="D29" s="7" t="s">
        <v>23</v>
      </c>
      <c r="E29" s="42" t="s">
        <v>42</v>
      </c>
      <c r="F29" s="43">
        <v>40</v>
      </c>
      <c r="G29" s="43">
        <v>3</v>
      </c>
      <c r="H29" s="43">
        <v>1.2</v>
      </c>
      <c r="I29" s="43">
        <v>20</v>
      </c>
      <c r="J29" s="43">
        <v>106</v>
      </c>
      <c r="K29" s="44"/>
      <c r="L29" s="43">
        <v>2.67</v>
      </c>
    </row>
    <row r="30" spans="1:12" ht="14.4" x14ac:dyDescent="0.3">
      <c r="A30" s="14"/>
      <c r="B30" s="15"/>
      <c r="C30" s="11"/>
      <c r="D30" s="7" t="s">
        <v>24</v>
      </c>
      <c r="E30" s="42" t="s">
        <v>58</v>
      </c>
      <c r="F30" s="43">
        <v>150</v>
      </c>
      <c r="G30" s="43">
        <v>0.5</v>
      </c>
      <c r="H30" s="43"/>
      <c r="I30" s="43">
        <v>12</v>
      </c>
      <c r="J30" s="43">
        <v>43</v>
      </c>
      <c r="K30" s="44"/>
      <c r="L30" s="43">
        <v>29.42</v>
      </c>
    </row>
    <row r="31" spans="1:12" ht="14.4" x14ac:dyDescent="0.3">
      <c r="A31" s="14"/>
      <c r="B31" s="15"/>
      <c r="C31" s="11"/>
      <c r="D31" s="6" t="s">
        <v>23</v>
      </c>
      <c r="E31" s="42" t="s">
        <v>43</v>
      </c>
      <c r="F31" s="43">
        <v>40</v>
      </c>
      <c r="G31" s="43">
        <v>2.6</v>
      </c>
      <c r="H31" s="43">
        <v>0.4</v>
      </c>
      <c r="I31" s="43">
        <v>13.6</v>
      </c>
      <c r="J31" s="43">
        <v>72</v>
      </c>
      <c r="K31" s="44"/>
      <c r="L31" s="43">
        <v>6</v>
      </c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6"/>
      <c r="B33" s="17"/>
      <c r="C33" s="8"/>
      <c r="D33" s="18" t="s">
        <v>33</v>
      </c>
      <c r="E33" s="9"/>
      <c r="F33" s="19">
        <f>SUM(F26:F32)</f>
        <v>775</v>
      </c>
      <c r="G33" s="19">
        <f t="shared" ref="G33" si="6">SUM(G26:G32)</f>
        <v>28.100000000000005</v>
      </c>
      <c r="H33" s="19">
        <f t="shared" ref="H33" si="7">SUM(H26:H32)</f>
        <v>14.03</v>
      </c>
      <c r="I33" s="19">
        <f t="shared" ref="I33" si="8">SUM(I26:I32)</f>
        <v>102.8</v>
      </c>
      <c r="J33" s="19">
        <f t="shared" ref="J33:L33" si="9">SUM(J26:J32)</f>
        <v>629</v>
      </c>
      <c r="K33" s="25"/>
      <c r="L33" s="19">
        <f t="shared" si="9"/>
        <v>63.29</v>
      </c>
    </row>
    <row r="34" spans="1:12" ht="14.4" x14ac:dyDescent="0.3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x14ac:dyDescent="0.25">
      <c r="A44" s="33">
        <f>A26</f>
        <v>1</v>
      </c>
      <c r="B44" s="33">
        <f>B26</f>
        <v>2</v>
      </c>
      <c r="C44" s="54" t="s">
        <v>4</v>
      </c>
      <c r="D44" s="55"/>
      <c r="E44" s="31"/>
      <c r="F44" s="32">
        <f>F33+F43</f>
        <v>775</v>
      </c>
      <c r="G44" s="32">
        <f t="shared" ref="G44" si="14">G33+G43</f>
        <v>28.100000000000005</v>
      </c>
      <c r="H44" s="32">
        <f t="shared" ref="H44" si="15">H33+H43</f>
        <v>14.03</v>
      </c>
      <c r="I44" s="32">
        <f t="shared" ref="I44" si="16">I33+I43</f>
        <v>102.8</v>
      </c>
      <c r="J44" s="32">
        <f t="shared" ref="J44:L44" si="17">J33+J43</f>
        <v>629</v>
      </c>
      <c r="K44" s="32"/>
      <c r="L44" s="32">
        <f t="shared" si="17"/>
        <v>63.29</v>
      </c>
    </row>
    <row r="45" spans="1:12" ht="26.4" x14ac:dyDescent="0.3">
      <c r="A45" s="20">
        <v>1</v>
      </c>
      <c r="B45" s="21">
        <v>3</v>
      </c>
      <c r="C45" s="22" t="s">
        <v>20</v>
      </c>
      <c r="D45" s="5" t="s">
        <v>21</v>
      </c>
      <c r="E45" s="39" t="s">
        <v>57</v>
      </c>
      <c r="F45" s="40">
        <v>250</v>
      </c>
      <c r="G45" s="40">
        <v>21</v>
      </c>
      <c r="H45" s="40">
        <v>21.4</v>
      </c>
      <c r="I45" s="40">
        <v>37.5</v>
      </c>
      <c r="J45" s="40">
        <v>463</v>
      </c>
      <c r="K45" s="41">
        <v>451</v>
      </c>
      <c r="L45" s="40">
        <v>27.27</v>
      </c>
    </row>
    <row r="46" spans="1:12" ht="14.4" x14ac:dyDescent="0.3">
      <c r="A46" s="23"/>
      <c r="B46" s="15"/>
      <c r="C46" s="11"/>
      <c r="D46" s="6" t="s">
        <v>29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 t="s">
        <v>60</v>
      </c>
      <c r="F47" s="43">
        <v>210</v>
      </c>
      <c r="G47" s="43">
        <v>0.2</v>
      </c>
      <c r="H47" s="43">
        <v>0</v>
      </c>
      <c r="I47" s="43">
        <v>29.6</v>
      </c>
      <c r="J47" s="43">
        <v>116</v>
      </c>
      <c r="K47" s="44">
        <v>631</v>
      </c>
      <c r="L47" s="43">
        <v>6.17</v>
      </c>
    </row>
    <row r="48" spans="1:12" ht="14.4" x14ac:dyDescent="0.3">
      <c r="A48" s="23"/>
      <c r="B48" s="15"/>
      <c r="C48" s="11"/>
      <c r="D48" s="7" t="s">
        <v>23</v>
      </c>
      <c r="E48" s="42" t="s">
        <v>42</v>
      </c>
      <c r="F48" s="43">
        <v>40</v>
      </c>
      <c r="G48" s="43">
        <v>3</v>
      </c>
      <c r="H48" s="43">
        <v>1.2</v>
      </c>
      <c r="I48" s="43">
        <v>20</v>
      </c>
      <c r="J48" s="43">
        <v>106</v>
      </c>
      <c r="K48" s="44"/>
      <c r="L48" s="43">
        <v>2.67</v>
      </c>
    </row>
    <row r="49" spans="1:12" ht="14.4" x14ac:dyDescent="0.3">
      <c r="A49" s="23"/>
      <c r="B49" s="15"/>
      <c r="C49" s="11"/>
      <c r="D49" s="7" t="s">
        <v>24</v>
      </c>
      <c r="E49" s="42" t="s">
        <v>44</v>
      </c>
      <c r="F49" s="43">
        <v>200</v>
      </c>
      <c r="G49" s="43">
        <v>1</v>
      </c>
      <c r="H49" s="43">
        <v>0</v>
      </c>
      <c r="I49" s="43">
        <v>20.2</v>
      </c>
      <c r="J49" s="43">
        <v>108</v>
      </c>
      <c r="K49" s="44"/>
      <c r="L49" s="43">
        <v>20</v>
      </c>
    </row>
    <row r="50" spans="1:12" ht="14.4" x14ac:dyDescent="0.3">
      <c r="A50" s="23"/>
      <c r="B50" s="15"/>
      <c r="C50" s="11"/>
      <c r="D50" s="6" t="s">
        <v>23</v>
      </c>
      <c r="E50" s="42" t="s">
        <v>43</v>
      </c>
      <c r="F50" s="43">
        <v>40</v>
      </c>
      <c r="G50" s="43">
        <v>2.6</v>
      </c>
      <c r="H50" s="43">
        <v>0.4</v>
      </c>
      <c r="I50" s="43">
        <v>13.6</v>
      </c>
      <c r="J50" s="43">
        <v>72</v>
      </c>
      <c r="K50" s="44"/>
      <c r="L50" s="43">
        <v>6</v>
      </c>
    </row>
    <row r="51" spans="1:12" ht="14.4" x14ac:dyDescent="0.3">
      <c r="A51" s="23"/>
      <c r="B51" s="15"/>
      <c r="C51" s="11"/>
      <c r="D51" s="6" t="s">
        <v>26</v>
      </c>
      <c r="E51" s="42" t="s">
        <v>50</v>
      </c>
      <c r="F51" s="43">
        <v>60</v>
      </c>
      <c r="G51" s="43">
        <v>1.4</v>
      </c>
      <c r="H51" s="43">
        <v>5.0999999999999996</v>
      </c>
      <c r="I51" s="43">
        <v>8.9</v>
      </c>
      <c r="J51" s="43">
        <v>88</v>
      </c>
      <c r="K51" s="44">
        <v>42</v>
      </c>
      <c r="L51" s="43">
        <v>1.18</v>
      </c>
    </row>
    <row r="52" spans="1:12" ht="14.4" x14ac:dyDescent="0.3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4"/>
      <c r="B53" s="17"/>
      <c r="C53" s="8"/>
      <c r="D53" s="18" t="s">
        <v>33</v>
      </c>
      <c r="E53" s="9"/>
      <c r="F53" s="19">
        <f>SUM(F45:F52)</f>
        <v>800</v>
      </c>
      <c r="G53" s="19">
        <f t="shared" ref="G53" si="18">SUM(G45:G52)</f>
        <v>29.2</v>
      </c>
      <c r="H53" s="19">
        <f t="shared" ref="H53" si="19">SUM(H45:H52)</f>
        <v>28.099999999999994</v>
      </c>
      <c r="I53" s="19">
        <f t="shared" ref="I53" si="20">SUM(I45:I52)</f>
        <v>129.79999999999998</v>
      </c>
      <c r="J53" s="19">
        <f t="shared" ref="J53:L53" si="21">SUM(J45:J52)</f>
        <v>953</v>
      </c>
      <c r="K53" s="25"/>
      <c r="L53" s="19">
        <f t="shared" si="21"/>
        <v>63.29</v>
      </c>
    </row>
    <row r="54" spans="1:12" ht="14.4" x14ac:dyDescent="0.3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22">SUM(G54:G62)</f>
        <v>0</v>
      </c>
      <c r="H63" s="19">
        <f t="shared" ref="H63" si="23">SUM(H54:H62)</f>
        <v>0</v>
      </c>
      <c r="I63" s="19">
        <f t="shared" ref="I63" si="24">SUM(I54:I62)</f>
        <v>0</v>
      </c>
      <c r="J63" s="19">
        <f t="shared" ref="J63:L63" si="25">SUM(J54:J62)</f>
        <v>0</v>
      </c>
      <c r="K63" s="25"/>
      <c r="L63" s="19">
        <f t="shared" si="25"/>
        <v>0</v>
      </c>
    </row>
    <row r="64" spans="1:12" ht="15.75" customHeight="1" x14ac:dyDescent="0.25">
      <c r="A64" s="29">
        <f>A45</f>
        <v>1</v>
      </c>
      <c r="B64" s="30">
        <f>B45</f>
        <v>3</v>
      </c>
      <c r="C64" s="54" t="s">
        <v>4</v>
      </c>
      <c r="D64" s="55"/>
      <c r="E64" s="31"/>
      <c r="F64" s="32">
        <f>F53+F63</f>
        <v>800</v>
      </c>
      <c r="G64" s="32">
        <f t="shared" ref="G64" si="26">G53+G63</f>
        <v>29.2</v>
      </c>
      <c r="H64" s="32">
        <f t="shared" ref="H64" si="27">H53+H63</f>
        <v>28.099999999999994</v>
      </c>
      <c r="I64" s="32">
        <f t="shared" ref="I64" si="28">I53+I63</f>
        <v>129.79999999999998</v>
      </c>
      <c r="J64" s="32">
        <f t="shared" ref="J64:L64" si="29">J53+J63</f>
        <v>953</v>
      </c>
      <c r="K64" s="32"/>
      <c r="L64" s="32">
        <f t="shared" si="29"/>
        <v>63.29</v>
      </c>
    </row>
    <row r="65" spans="1:12" ht="14.4" x14ac:dyDescent="0.3">
      <c r="A65" s="20">
        <v>1</v>
      </c>
      <c r="B65" s="21">
        <v>4</v>
      </c>
      <c r="C65" s="22" t="s">
        <v>20</v>
      </c>
      <c r="D65" s="5" t="s">
        <v>21</v>
      </c>
      <c r="E65" s="39" t="s">
        <v>59</v>
      </c>
      <c r="F65" s="40">
        <v>250</v>
      </c>
      <c r="G65" s="40">
        <v>12.6</v>
      </c>
      <c r="H65" s="40">
        <v>9.6</v>
      </c>
      <c r="I65" s="40">
        <v>19.2</v>
      </c>
      <c r="J65" s="40">
        <v>238</v>
      </c>
      <c r="K65" s="41">
        <v>374</v>
      </c>
      <c r="L65" s="40">
        <v>28.2</v>
      </c>
    </row>
    <row r="66" spans="1:12" ht="14.4" x14ac:dyDescent="0.3">
      <c r="A66" s="23"/>
      <c r="B66" s="15"/>
      <c r="C66" s="11"/>
      <c r="D66" s="6" t="s">
        <v>29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22</v>
      </c>
      <c r="E67" s="42" t="s">
        <v>54</v>
      </c>
      <c r="F67" s="43">
        <v>215</v>
      </c>
      <c r="G67" s="43">
        <v>0.6</v>
      </c>
      <c r="H67" s="43"/>
      <c r="I67" s="43">
        <v>31.4</v>
      </c>
      <c r="J67" s="43">
        <v>124</v>
      </c>
      <c r="K67" s="44">
        <v>647</v>
      </c>
      <c r="L67" s="43">
        <v>3.69</v>
      </c>
    </row>
    <row r="68" spans="1:12" ht="14.4" x14ac:dyDescent="0.3">
      <c r="A68" s="23"/>
      <c r="B68" s="15"/>
      <c r="C68" s="11"/>
      <c r="D68" s="7" t="s">
        <v>23</v>
      </c>
      <c r="E68" s="42" t="s">
        <v>42</v>
      </c>
      <c r="F68" s="43">
        <v>40</v>
      </c>
      <c r="G68" s="43">
        <v>3</v>
      </c>
      <c r="H68" s="43">
        <v>1.2</v>
      </c>
      <c r="I68" s="43">
        <v>20</v>
      </c>
      <c r="J68" s="43">
        <v>106</v>
      </c>
      <c r="K68" s="44"/>
      <c r="L68" s="43">
        <v>2.67</v>
      </c>
    </row>
    <row r="69" spans="1:12" ht="14.4" x14ac:dyDescent="0.3">
      <c r="A69" s="23"/>
      <c r="B69" s="15"/>
      <c r="C69" s="11"/>
      <c r="D69" s="7" t="s">
        <v>24</v>
      </c>
      <c r="E69" s="42" t="s">
        <v>58</v>
      </c>
      <c r="F69" s="43">
        <v>100</v>
      </c>
      <c r="G69" s="43">
        <v>0.5</v>
      </c>
      <c r="H69" s="43"/>
      <c r="I69" s="43">
        <v>12</v>
      </c>
      <c r="J69" s="43">
        <v>43</v>
      </c>
      <c r="K69" s="44"/>
      <c r="L69" s="43">
        <v>21.55</v>
      </c>
    </row>
    <row r="70" spans="1:12" ht="14.4" x14ac:dyDescent="0.3">
      <c r="A70" s="23"/>
      <c r="B70" s="15"/>
      <c r="C70" s="11"/>
      <c r="D70" s="6" t="s">
        <v>23</v>
      </c>
      <c r="E70" s="42" t="s">
        <v>43</v>
      </c>
      <c r="F70" s="43">
        <v>40</v>
      </c>
      <c r="G70" s="43">
        <v>2.6</v>
      </c>
      <c r="H70" s="43">
        <v>0.4</v>
      </c>
      <c r="I70" s="43">
        <v>13.6</v>
      </c>
      <c r="J70" s="43">
        <v>72</v>
      </c>
      <c r="K70" s="44"/>
      <c r="L70" s="43">
        <v>6</v>
      </c>
    </row>
    <row r="71" spans="1:12" ht="14.4" x14ac:dyDescent="0.3">
      <c r="A71" s="23"/>
      <c r="B71" s="15"/>
      <c r="C71" s="11"/>
      <c r="D71" s="6" t="s">
        <v>26</v>
      </c>
      <c r="E71" s="42" t="s">
        <v>39</v>
      </c>
      <c r="F71" s="43">
        <v>60</v>
      </c>
      <c r="G71" s="43">
        <v>1.4</v>
      </c>
      <c r="H71" s="43">
        <v>5.0999999999999996</v>
      </c>
      <c r="I71" s="43">
        <v>8.9</v>
      </c>
      <c r="J71" s="43">
        <v>88</v>
      </c>
      <c r="K71" s="44">
        <v>43</v>
      </c>
      <c r="L71" s="43">
        <v>1.18</v>
      </c>
    </row>
    <row r="72" spans="1:12" ht="14.4" x14ac:dyDescent="0.3">
      <c r="A72" s="24"/>
      <c r="B72" s="17"/>
      <c r="C72" s="8"/>
      <c r="D72" s="18" t="s">
        <v>33</v>
      </c>
      <c r="E72" s="9"/>
      <c r="F72" s="19">
        <f>SUM(F65:F71)</f>
        <v>705</v>
      </c>
      <c r="G72" s="19">
        <f t="shared" ref="G72" si="30">SUM(G65:G71)</f>
        <v>20.7</v>
      </c>
      <c r="H72" s="19">
        <f t="shared" ref="H72" si="31">SUM(H65:H71)</f>
        <v>16.299999999999997</v>
      </c>
      <c r="I72" s="19">
        <f t="shared" ref="I72" si="32">SUM(I65:I71)</f>
        <v>105.1</v>
      </c>
      <c r="J72" s="19">
        <f t="shared" ref="J72:L72" si="33">SUM(J65:J71)</f>
        <v>671</v>
      </c>
      <c r="K72" s="25"/>
      <c r="L72" s="19">
        <f t="shared" si="33"/>
        <v>63.29</v>
      </c>
    </row>
    <row r="73" spans="1:12" ht="14.4" x14ac:dyDescent="0.3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32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4"/>
      <c r="B82" s="17"/>
      <c r="C82" s="8"/>
      <c r="D82" s="18" t="s">
        <v>33</v>
      </c>
      <c r="E82" s="9"/>
      <c r="F82" s="19">
        <f>SUM(F73:F81)</f>
        <v>0</v>
      </c>
      <c r="G82" s="19">
        <f t="shared" ref="G82" si="34">SUM(G73:G81)</f>
        <v>0</v>
      </c>
      <c r="H82" s="19">
        <f t="shared" ref="H82" si="35">SUM(H73:H81)</f>
        <v>0</v>
      </c>
      <c r="I82" s="19">
        <f t="shared" ref="I82" si="36">SUM(I73:I81)</f>
        <v>0</v>
      </c>
      <c r="J82" s="19">
        <f t="shared" ref="J82:L82" si="37">SUM(J73:J81)</f>
        <v>0</v>
      </c>
      <c r="K82" s="25"/>
      <c r="L82" s="19">
        <f t="shared" si="37"/>
        <v>0</v>
      </c>
    </row>
    <row r="83" spans="1:12" ht="15.75" customHeight="1" x14ac:dyDescent="0.25">
      <c r="A83" s="29">
        <f>A65</f>
        <v>1</v>
      </c>
      <c r="B83" s="30">
        <f>B65</f>
        <v>4</v>
      </c>
      <c r="C83" s="54" t="s">
        <v>4</v>
      </c>
      <c r="D83" s="55"/>
      <c r="E83" s="31"/>
      <c r="F83" s="32">
        <f>F72+F82</f>
        <v>705</v>
      </c>
      <c r="G83" s="32">
        <f t="shared" ref="G83" si="38">G72+G82</f>
        <v>20.7</v>
      </c>
      <c r="H83" s="32">
        <f t="shared" ref="H83" si="39">H72+H82</f>
        <v>16.299999999999997</v>
      </c>
      <c r="I83" s="32">
        <f t="shared" ref="I83" si="40">I72+I82</f>
        <v>105.1</v>
      </c>
      <c r="J83" s="32">
        <f t="shared" ref="J83:L83" si="41">J72+J82</f>
        <v>671</v>
      </c>
      <c r="K83" s="32"/>
      <c r="L83" s="32">
        <f t="shared" si="41"/>
        <v>63.29</v>
      </c>
    </row>
    <row r="84" spans="1:12" ht="14.4" x14ac:dyDescent="0.3">
      <c r="A84" s="20">
        <v>1</v>
      </c>
      <c r="B84" s="21">
        <v>5</v>
      </c>
      <c r="C84" s="22" t="s">
        <v>20</v>
      </c>
      <c r="D84" s="5" t="s">
        <v>21</v>
      </c>
      <c r="E84" s="39" t="s">
        <v>62</v>
      </c>
      <c r="F84" s="40">
        <v>240</v>
      </c>
      <c r="G84" s="40">
        <v>18.399999999999999</v>
      </c>
      <c r="H84" s="40">
        <v>20.100000000000001</v>
      </c>
      <c r="I84" s="40">
        <v>36.200000000000003</v>
      </c>
      <c r="J84" s="40">
        <v>424</v>
      </c>
      <c r="K84" s="41">
        <v>451</v>
      </c>
      <c r="L84" s="40">
        <v>36.22</v>
      </c>
    </row>
    <row r="85" spans="1:12" ht="14.4" x14ac:dyDescent="0.3">
      <c r="A85" s="23"/>
      <c r="B85" s="15"/>
      <c r="C85" s="11"/>
      <c r="D85" s="6" t="s">
        <v>29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22</v>
      </c>
      <c r="E86" s="42" t="s">
        <v>41</v>
      </c>
      <c r="F86" s="43">
        <v>210</v>
      </c>
      <c r="G86" s="43">
        <v>0.2</v>
      </c>
      <c r="H86" s="43">
        <v>0</v>
      </c>
      <c r="I86" s="43">
        <v>29.6</v>
      </c>
      <c r="J86" s="43">
        <v>116</v>
      </c>
      <c r="K86" s="44">
        <v>631</v>
      </c>
      <c r="L86" s="43">
        <v>6.17</v>
      </c>
    </row>
    <row r="87" spans="1:12" ht="14.4" x14ac:dyDescent="0.3">
      <c r="A87" s="23"/>
      <c r="B87" s="15"/>
      <c r="C87" s="11"/>
      <c r="D87" s="7" t="s">
        <v>23</v>
      </c>
      <c r="E87" s="42" t="s">
        <v>42</v>
      </c>
      <c r="F87" s="43">
        <v>40</v>
      </c>
      <c r="G87" s="43">
        <v>3</v>
      </c>
      <c r="H87" s="43">
        <v>1.2</v>
      </c>
      <c r="I87" s="43">
        <v>20</v>
      </c>
      <c r="J87" s="43">
        <v>106</v>
      </c>
      <c r="K87" s="44"/>
      <c r="L87" s="43">
        <v>2.67</v>
      </c>
    </row>
    <row r="88" spans="1:12" ht="14.4" x14ac:dyDescent="0.3">
      <c r="A88" s="23"/>
      <c r="B88" s="15"/>
      <c r="C88" s="11"/>
      <c r="D88" s="7" t="s">
        <v>24</v>
      </c>
      <c r="E88" s="42" t="s">
        <v>49</v>
      </c>
      <c r="F88" s="43">
        <v>100</v>
      </c>
      <c r="G88" s="43">
        <v>0.5</v>
      </c>
      <c r="H88" s="43"/>
      <c r="I88" s="43">
        <v>12</v>
      </c>
      <c r="J88" s="43">
        <v>43</v>
      </c>
      <c r="K88" s="44"/>
      <c r="L88" s="43">
        <v>11.05</v>
      </c>
    </row>
    <row r="89" spans="1:12" ht="14.4" x14ac:dyDescent="0.3">
      <c r="A89" s="23"/>
      <c r="B89" s="15"/>
      <c r="C89" s="11"/>
      <c r="D89" s="6" t="s">
        <v>23</v>
      </c>
      <c r="E89" s="42" t="s">
        <v>43</v>
      </c>
      <c r="F89" s="43">
        <v>40</v>
      </c>
      <c r="G89" s="43">
        <v>2.6</v>
      </c>
      <c r="H89" s="43">
        <v>0.4</v>
      </c>
      <c r="I89" s="43">
        <v>13.6</v>
      </c>
      <c r="J89" s="43">
        <v>72</v>
      </c>
      <c r="K89" s="44"/>
      <c r="L89" s="43">
        <v>6</v>
      </c>
    </row>
    <row r="90" spans="1:12" ht="14.4" x14ac:dyDescent="0.3">
      <c r="A90" s="23"/>
      <c r="B90" s="15"/>
      <c r="C90" s="11"/>
      <c r="D90" s="6" t="s">
        <v>26</v>
      </c>
      <c r="E90" s="42" t="s">
        <v>52</v>
      </c>
      <c r="F90" s="43">
        <v>60</v>
      </c>
      <c r="G90" s="43">
        <v>1.4</v>
      </c>
      <c r="H90" s="43">
        <v>5.0999999999999996</v>
      </c>
      <c r="I90" s="43">
        <v>8.9</v>
      </c>
      <c r="J90" s="43">
        <v>88</v>
      </c>
      <c r="K90" s="44">
        <v>26</v>
      </c>
      <c r="L90" s="43">
        <v>1.18</v>
      </c>
    </row>
    <row r="91" spans="1:12" ht="14.4" x14ac:dyDescent="0.3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4"/>
      <c r="B92" s="17"/>
      <c r="C92" s="8"/>
      <c r="D92" s="18" t="s">
        <v>33</v>
      </c>
      <c r="E92" s="9"/>
      <c r="F92" s="19">
        <f>SUM(F84:F91)</f>
        <v>690</v>
      </c>
      <c r="G92" s="19">
        <f t="shared" ref="G92" si="42">SUM(G84:G91)</f>
        <v>26.099999999999998</v>
      </c>
      <c r="H92" s="19">
        <f t="shared" ref="H92" si="43">SUM(H84:H91)</f>
        <v>26.799999999999997</v>
      </c>
      <c r="I92" s="19">
        <f t="shared" ref="I92" si="44">SUM(I84:I91)</f>
        <v>120.30000000000001</v>
      </c>
      <c r="J92" s="19">
        <f t="shared" ref="J92:L92" si="45">SUM(J84:J91)</f>
        <v>849</v>
      </c>
      <c r="K92" s="25"/>
      <c r="L92" s="19">
        <f t="shared" si="45"/>
        <v>63.29</v>
      </c>
    </row>
    <row r="93" spans="1:12" ht="14.4" x14ac:dyDescent="0.3">
      <c r="A93" s="26">
        <f>A84</f>
        <v>1</v>
      </c>
      <c r="B93" s="13">
        <f>B84</f>
        <v>5</v>
      </c>
      <c r="C93" s="10" t="s">
        <v>25</v>
      </c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30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31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7" t="s">
        <v>32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4"/>
      <c r="B102" s="17"/>
      <c r="C102" s="8"/>
      <c r="D102" s="18" t="s">
        <v>33</v>
      </c>
      <c r="E102" s="9"/>
      <c r="F102" s="19">
        <f>SUM(F93:F101)</f>
        <v>0</v>
      </c>
      <c r="G102" s="19">
        <f t="shared" ref="G102" si="46">SUM(G93:G101)</f>
        <v>0</v>
      </c>
      <c r="H102" s="19">
        <f t="shared" ref="H102" si="47">SUM(H93:H101)</f>
        <v>0</v>
      </c>
      <c r="I102" s="19">
        <f t="shared" ref="I102" si="48">SUM(I93:I101)</f>
        <v>0</v>
      </c>
      <c r="J102" s="19">
        <f t="shared" ref="J102:L102" si="49">SUM(J93:J101)</f>
        <v>0</v>
      </c>
      <c r="K102" s="25"/>
      <c r="L102" s="19">
        <f t="shared" si="49"/>
        <v>0</v>
      </c>
    </row>
    <row r="103" spans="1:12" ht="15.75" customHeight="1" x14ac:dyDescent="0.25">
      <c r="A103" s="29">
        <f>A84</f>
        <v>1</v>
      </c>
      <c r="B103" s="30">
        <f>B84</f>
        <v>5</v>
      </c>
      <c r="C103" s="54" t="s">
        <v>4</v>
      </c>
      <c r="D103" s="55"/>
      <c r="E103" s="31"/>
      <c r="F103" s="32">
        <f>F92+F102</f>
        <v>690</v>
      </c>
      <c r="G103" s="32">
        <f t="shared" ref="G103" si="50">G92+G102</f>
        <v>26.099999999999998</v>
      </c>
      <c r="H103" s="32">
        <f t="shared" ref="H103" si="51">H92+H102</f>
        <v>26.799999999999997</v>
      </c>
      <c r="I103" s="32">
        <f t="shared" ref="I103" si="52">I92+I102</f>
        <v>120.30000000000001</v>
      </c>
      <c r="J103" s="32">
        <f t="shared" ref="J103:L103" si="53">J92+J102</f>
        <v>849</v>
      </c>
      <c r="K103" s="32"/>
      <c r="L103" s="32">
        <f t="shared" si="53"/>
        <v>63.29</v>
      </c>
    </row>
    <row r="104" spans="1:12" ht="14.4" x14ac:dyDescent="0.3">
      <c r="A104" s="20">
        <v>2</v>
      </c>
      <c r="B104" s="21">
        <v>1</v>
      </c>
      <c r="C104" s="22" t="s">
        <v>20</v>
      </c>
      <c r="D104" s="5" t="s">
        <v>21</v>
      </c>
      <c r="E104" s="39" t="s">
        <v>63</v>
      </c>
      <c r="F104" s="40">
        <v>290</v>
      </c>
      <c r="G104" s="40">
        <v>17.899999999999999</v>
      </c>
      <c r="H104" s="40">
        <v>18.899999999999999</v>
      </c>
      <c r="I104" s="40">
        <v>29.2</v>
      </c>
      <c r="J104" s="40">
        <v>387</v>
      </c>
      <c r="K104" s="41">
        <v>451</v>
      </c>
      <c r="L104" s="40">
        <v>29.12</v>
      </c>
    </row>
    <row r="105" spans="1:12" ht="14.4" x14ac:dyDescent="0.3">
      <c r="A105" s="23"/>
      <c r="B105" s="15"/>
      <c r="C105" s="11"/>
      <c r="D105" s="6" t="s">
        <v>29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 t="s">
        <v>22</v>
      </c>
      <c r="E106" s="42" t="s">
        <v>41</v>
      </c>
      <c r="F106" s="43">
        <v>210</v>
      </c>
      <c r="G106" s="43">
        <v>0.2</v>
      </c>
      <c r="H106" s="43">
        <v>0</v>
      </c>
      <c r="I106" s="43">
        <v>29.6</v>
      </c>
      <c r="J106" s="43">
        <v>116</v>
      </c>
      <c r="K106" s="44">
        <v>631</v>
      </c>
      <c r="L106" s="43">
        <v>5.56</v>
      </c>
    </row>
    <row r="107" spans="1:12" ht="14.4" x14ac:dyDescent="0.3">
      <c r="A107" s="23"/>
      <c r="B107" s="15"/>
      <c r="C107" s="11"/>
      <c r="D107" s="7" t="s">
        <v>23</v>
      </c>
      <c r="E107" s="42" t="s">
        <v>42</v>
      </c>
      <c r="F107" s="43">
        <v>40</v>
      </c>
      <c r="G107" s="43">
        <v>3</v>
      </c>
      <c r="H107" s="43">
        <v>1.2</v>
      </c>
      <c r="I107" s="43">
        <v>20</v>
      </c>
      <c r="J107" s="43">
        <v>106</v>
      </c>
      <c r="K107" s="44"/>
      <c r="L107" s="43">
        <v>2.67</v>
      </c>
    </row>
    <row r="108" spans="1:12" ht="14.4" x14ac:dyDescent="0.3">
      <c r="A108" s="23"/>
      <c r="B108" s="15"/>
      <c r="C108" s="11"/>
      <c r="D108" s="7" t="s">
        <v>24</v>
      </c>
      <c r="E108" s="42" t="s">
        <v>58</v>
      </c>
      <c r="F108" s="43">
        <v>100</v>
      </c>
      <c r="G108" s="43">
        <v>0.5</v>
      </c>
      <c r="H108" s="43"/>
      <c r="I108" s="43">
        <v>12</v>
      </c>
      <c r="J108" s="43">
        <v>43</v>
      </c>
      <c r="K108" s="44"/>
      <c r="L108" s="43">
        <v>18.75</v>
      </c>
    </row>
    <row r="109" spans="1:12" ht="14.4" x14ac:dyDescent="0.3">
      <c r="A109" s="23"/>
      <c r="B109" s="15"/>
      <c r="C109" s="11"/>
      <c r="D109" s="6" t="s">
        <v>23</v>
      </c>
      <c r="E109" s="42" t="s">
        <v>43</v>
      </c>
      <c r="F109" s="43">
        <v>40</v>
      </c>
      <c r="G109" s="43">
        <v>2.6</v>
      </c>
      <c r="H109" s="43">
        <v>0.4</v>
      </c>
      <c r="I109" s="43">
        <v>13.6</v>
      </c>
      <c r="J109" s="43">
        <v>72</v>
      </c>
      <c r="K109" s="44"/>
      <c r="L109" s="43">
        <v>6</v>
      </c>
    </row>
    <row r="110" spans="1:12" ht="14.4" x14ac:dyDescent="0.3">
      <c r="A110" s="23"/>
      <c r="B110" s="15"/>
      <c r="C110" s="11"/>
      <c r="D110" s="6" t="s">
        <v>26</v>
      </c>
      <c r="E110" s="42" t="s">
        <v>39</v>
      </c>
      <c r="F110" s="43">
        <v>60</v>
      </c>
      <c r="G110" s="43">
        <v>1.4</v>
      </c>
      <c r="H110" s="43">
        <v>5.0999999999999996</v>
      </c>
      <c r="I110" s="43">
        <v>8.9</v>
      </c>
      <c r="J110" s="43">
        <v>88</v>
      </c>
      <c r="K110" s="44">
        <v>43</v>
      </c>
      <c r="L110" s="43">
        <v>1.18</v>
      </c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SUM(F104:F110)</f>
        <v>740</v>
      </c>
      <c r="G111" s="19">
        <f t="shared" ref="G111:J111" si="54">SUM(G104:G110)</f>
        <v>25.599999999999998</v>
      </c>
      <c r="H111" s="19">
        <f t="shared" si="54"/>
        <v>25.599999999999994</v>
      </c>
      <c r="I111" s="19">
        <f t="shared" si="54"/>
        <v>113.3</v>
      </c>
      <c r="J111" s="19">
        <f t="shared" si="54"/>
        <v>812</v>
      </c>
      <c r="K111" s="25"/>
      <c r="L111" s="19">
        <f t="shared" ref="L111" si="55">SUM(L104:L110)</f>
        <v>63.28</v>
      </c>
    </row>
    <row r="112" spans="1:12" ht="14.4" x14ac:dyDescent="0.3">
      <c r="A112" s="26">
        <f>A104</f>
        <v>2</v>
      </c>
      <c r="B112" s="13">
        <f>B104</f>
        <v>1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30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4"/>
      <c r="B121" s="17"/>
      <c r="C121" s="8"/>
      <c r="D121" s="18" t="s">
        <v>33</v>
      </c>
      <c r="E121" s="9"/>
      <c r="F121" s="19">
        <f>SUM(F112:F120)</f>
        <v>0</v>
      </c>
      <c r="G121" s="19">
        <f t="shared" ref="G121:J121" si="56">SUM(G112:G120)</f>
        <v>0</v>
      </c>
      <c r="H121" s="19">
        <f t="shared" si="56"/>
        <v>0</v>
      </c>
      <c r="I121" s="19">
        <f t="shared" si="56"/>
        <v>0</v>
      </c>
      <c r="J121" s="19">
        <f t="shared" si="56"/>
        <v>0</v>
      </c>
      <c r="K121" s="25"/>
      <c r="L121" s="19">
        <f t="shared" ref="L121" si="57">SUM(L112:L120)</f>
        <v>0</v>
      </c>
    </row>
    <row r="122" spans="1:12" ht="14.4" x14ac:dyDescent="0.25">
      <c r="A122" s="29">
        <f>A104</f>
        <v>2</v>
      </c>
      <c r="B122" s="30">
        <f>B104</f>
        <v>1</v>
      </c>
      <c r="C122" s="54" t="s">
        <v>4</v>
      </c>
      <c r="D122" s="55"/>
      <c r="E122" s="31"/>
      <c r="F122" s="32">
        <f>F111+F121</f>
        <v>740</v>
      </c>
      <c r="G122" s="32">
        <f t="shared" ref="G122" si="58">G111+G121</f>
        <v>25.599999999999998</v>
      </c>
      <c r="H122" s="32">
        <f t="shared" ref="H122" si="59">H111+H121</f>
        <v>25.599999999999994</v>
      </c>
      <c r="I122" s="32">
        <f t="shared" ref="I122" si="60">I111+I121</f>
        <v>113.3</v>
      </c>
      <c r="J122" s="32">
        <f t="shared" ref="J122:L122" si="61">J111+J121</f>
        <v>812</v>
      </c>
      <c r="K122" s="32"/>
      <c r="L122" s="32">
        <f t="shared" si="61"/>
        <v>63.28</v>
      </c>
    </row>
    <row r="123" spans="1:12" ht="14.4" x14ac:dyDescent="0.3">
      <c r="A123" s="14">
        <v>2</v>
      </c>
      <c r="B123" s="15">
        <v>2</v>
      </c>
      <c r="C123" s="22" t="s">
        <v>20</v>
      </c>
      <c r="D123" s="5" t="s">
        <v>21</v>
      </c>
      <c r="E123" s="39" t="s">
        <v>40</v>
      </c>
      <c r="F123" s="40">
        <v>220</v>
      </c>
      <c r="G123" s="40">
        <v>10.8</v>
      </c>
      <c r="H123" s="40">
        <v>5.9</v>
      </c>
      <c r="I123" s="40">
        <v>18.899999999999999</v>
      </c>
      <c r="J123" s="40">
        <v>175</v>
      </c>
      <c r="K123" s="41">
        <v>492</v>
      </c>
      <c r="L123" s="40">
        <v>27.27</v>
      </c>
    </row>
    <row r="124" spans="1:12" ht="14.4" x14ac:dyDescent="0.3">
      <c r="A124" s="14"/>
      <c r="B124" s="15"/>
      <c r="C124" s="11"/>
      <c r="D124" s="6" t="s">
        <v>29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7" t="s">
        <v>22</v>
      </c>
      <c r="E125" s="42" t="s">
        <v>51</v>
      </c>
      <c r="F125" s="43">
        <v>215</v>
      </c>
      <c r="G125" s="43">
        <v>0.6</v>
      </c>
      <c r="H125" s="43"/>
      <c r="I125" s="43">
        <v>31.4</v>
      </c>
      <c r="J125" s="43">
        <v>124</v>
      </c>
      <c r="K125" s="44">
        <v>647</v>
      </c>
      <c r="L125" s="43">
        <v>3.69</v>
      </c>
    </row>
    <row r="126" spans="1:12" ht="14.4" x14ac:dyDescent="0.3">
      <c r="A126" s="14"/>
      <c r="B126" s="15"/>
      <c r="C126" s="11"/>
      <c r="D126" s="7" t="s">
        <v>23</v>
      </c>
      <c r="E126" s="42" t="s">
        <v>42</v>
      </c>
      <c r="F126" s="43">
        <v>40</v>
      </c>
      <c r="G126" s="43">
        <v>3</v>
      </c>
      <c r="H126" s="43">
        <v>1.2</v>
      </c>
      <c r="I126" s="43">
        <v>20</v>
      </c>
      <c r="J126" s="43">
        <v>106</v>
      </c>
      <c r="K126" s="44"/>
      <c r="L126" s="43">
        <v>2.67</v>
      </c>
    </row>
    <row r="127" spans="1:12" ht="14.4" x14ac:dyDescent="0.3">
      <c r="A127" s="14"/>
      <c r="B127" s="15"/>
      <c r="C127" s="11"/>
      <c r="D127" s="7" t="s">
        <v>24</v>
      </c>
      <c r="E127" s="42" t="s">
        <v>44</v>
      </c>
      <c r="F127" s="43">
        <v>200</v>
      </c>
      <c r="G127" s="43">
        <v>1</v>
      </c>
      <c r="H127" s="43">
        <v>0</v>
      </c>
      <c r="I127" s="43">
        <v>20.2</v>
      </c>
      <c r="J127" s="43">
        <v>108</v>
      </c>
      <c r="K127" s="44"/>
      <c r="L127" s="43">
        <v>25</v>
      </c>
    </row>
    <row r="128" spans="1:12" ht="14.4" x14ac:dyDescent="0.3">
      <c r="A128" s="14"/>
      <c r="B128" s="15"/>
      <c r="C128" s="11"/>
      <c r="D128" s="6" t="s">
        <v>23</v>
      </c>
      <c r="E128" s="42" t="s">
        <v>43</v>
      </c>
      <c r="F128" s="43">
        <v>40</v>
      </c>
      <c r="G128" s="43">
        <v>2.6</v>
      </c>
      <c r="H128" s="43">
        <v>0.4</v>
      </c>
      <c r="I128" s="43">
        <v>13.6</v>
      </c>
      <c r="J128" s="43">
        <v>72</v>
      </c>
      <c r="K128" s="44"/>
      <c r="L128" s="43">
        <v>4.66</v>
      </c>
    </row>
    <row r="129" spans="1:12" ht="14.4" x14ac:dyDescent="0.3">
      <c r="A129" s="14"/>
      <c r="B129" s="15"/>
      <c r="C129" s="11"/>
      <c r="D129" s="6" t="s">
        <v>26</v>
      </c>
      <c r="E129" s="42" t="s">
        <v>50</v>
      </c>
      <c r="F129" s="43">
        <v>60</v>
      </c>
      <c r="G129" s="43">
        <v>1.4</v>
      </c>
      <c r="H129" s="43">
        <v>5.0999999999999996</v>
      </c>
      <c r="I129" s="43">
        <v>8.9</v>
      </c>
      <c r="J129" s="43">
        <v>88</v>
      </c>
      <c r="K129" s="44">
        <v>42</v>
      </c>
      <c r="L129" s="43"/>
    </row>
    <row r="130" spans="1:12" ht="14.4" x14ac:dyDescent="0.3">
      <c r="A130" s="16"/>
      <c r="B130" s="17"/>
      <c r="C130" s="8"/>
      <c r="D130" s="18" t="s">
        <v>33</v>
      </c>
      <c r="E130" s="9"/>
      <c r="F130" s="19">
        <f>SUM(F123:F129)</f>
        <v>775</v>
      </c>
      <c r="G130" s="19">
        <f t="shared" ref="G130:J130" si="62">SUM(G123:G129)</f>
        <v>19.399999999999999</v>
      </c>
      <c r="H130" s="19">
        <f t="shared" si="62"/>
        <v>12.600000000000001</v>
      </c>
      <c r="I130" s="19">
        <f t="shared" si="62"/>
        <v>113</v>
      </c>
      <c r="J130" s="19">
        <f t="shared" si="62"/>
        <v>673</v>
      </c>
      <c r="K130" s="25"/>
      <c r="L130" s="19">
        <f t="shared" ref="L130" si="63">SUM(L123:L129)</f>
        <v>63.290000000000006</v>
      </c>
    </row>
    <row r="131" spans="1:12" ht="14.4" x14ac:dyDescent="0.3">
      <c r="A131" s="13">
        <f>A123</f>
        <v>2</v>
      </c>
      <c r="B131" s="13">
        <f>B123</f>
        <v>2</v>
      </c>
      <c r="C131" s="10" t="s">
        <v>25</v>
      </c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7" t="s">
        <v>30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7" t="s">
        <v>31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32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6"/>
      <c r="B140" s="17"/>
      <c r="C140" s="8"/>
      <c r="D140" s="18" t="s">
        <v>33</v>
      </c>
      <c r="E140" s="9"/>
      <c r="F140" s="19">
        <f>SUM(F131:F139)</f>
        <v>0</v>
      </c>
      <c r="G140" s="19">
        <f t="shared" ref="G140:J140" si="64">SUM(G131:G139)</f>
        <v>0</v>
      </c>
      <c r="H140" s="19">
        <f t="shared" si="64"/>
        <v>0</v>
      </c>
      <c r="I140" s="19">
        <f t="shared" si="64"/>
        <v>0</v>
      </c>
      <c r="J140" s="19">
        <f t="shared" si="64"/>
        <v>0</v>
      </c>
      <c r="K140" s="25"/>
      <c r="L140" s="19">
        <f t="shared" ref="L140" si="65">SUM(L131:L139)</f>
        <v>0</v>
      </c>
    </row>
    <row r="141" spans="1:12" ht="14.4" x14ac:dyDescent="0.25">
      <c r="A141" s="33">
        <f>A123</f>
        <v>2</v>
      </c>
      <c r="B141" s="33">
        <f>B123</f>
        <v>2</v>
      </c>
      <c r="C141" s="54" t="s">
        <v>4</v>
      </c>
      <c r="D141" s="55"/>
      <c r="E141" s="31"/>
      <c r="F141" s="32">
        <f>F130+F140</f>
        <v>775</v>
      </c>
      <c r="G141" s="32">
        <f t="shared" ref="G141" si="66">G130+G140</f>
        <v>19.399999999999999</v>
      </c>
      <c r="H141" s="32">
        <f t="shared" ref="H141" si="67">H130+H140</f>
        <v>12.600000000000001</v>
      </c>
      <c r="I141" s="32">
        <f t="shared" ref="I141" si="68">I130+I140</f>
        <v>113</v>
      </c>
      <c r="J141" s="32">
        <f t="shared" ref="J141:L141" si="69">J130+J140</f>
        <v>673</v>
      </c>
      <c r="K141" s="32"/>
      <c r="L141" s="32">
        <f t="shared" si="69"/>
        <v>63.290000000000006</v>
      </c>
    </row>
    <row r="142" spans="1:12" ht="14.4" x14ac:dyDescent="0.3">
      <c r="A142" s="20">
        <v>2</v>
      </c>
      <c r="B142" s="21">
        <v>3</v>
      </c>
      <c r="C142" s="22" t="s">
        <v>20</v>
      </c>
      <c r="D142" s="5" t="s">
        <v>21</v>
      </c>
      <c r="E142" s="39" t="s">
        <v>64</v>
      </c>
      <c r="F142" s="40">
        <v>240</v>
      </c>
      <c r="G142" s="40">
        <v>18.899999999999999</v>
      </c>
      <c r="H142" s="40">
        <v>20.100000000000001</v>
      </c>
      <c r="I142" s="40">
        <v>38</v>
      </c>
      <c r="J142" s="40">
        <v>424</v>
      </c>
      <c r="K142" s="41">
        <v>451</v>
      </c>
      <c r="L142" s="40">
        <v>33.04</v>
      </c>
    </row>
    <row r="143" spans="1:12" ht="14.4" x14ac:dyDescent="0.3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 t="s">
        <v>22</v>
      </c>
      <c r="E144" s="42" t="s">
        <v>65</v>
      </c>
      <c r="F144" s="43">
        <v>210</v>
      </c>
      <c r="G144" s="43">
        <v>0.2</v>
      </c>
      <c r="H144" s="43">
        <v>0</v>
      </c>
      <c r="I144" s="43">
        <v>29.6</v>
      </c>
      <c r="J144" s="43">
        <v>116</v>
      </c>
      <c r="K144" s="44">
        <v>631</v>
      </c>
      <c r="L144" s="43">
        <v>4.9000000000000004</v>
      </c>
    </row>
    <row r="145" spans="1:12" ht="15.75" customHeight="1" x14ac:dyDescent="0.3">
      <c r="A145" s="23"/>
      <c r="B145" s="15"/>
      <c r="C145" s="11"/>
      <c r="D145" s="7" t="s">
        <v>23</v>
      </c>
      <c r="E145" s="42" t="s">
        <v>42</v>
      </c>
      <c r="F145" s="43">
        <v>40</v>
      </c>
      <c r="G145" s="43">
        <v>3</v>
      </c>
      <c r="H145" s="43">
        <v>1.2</v>
      </c>
      <c r="I145" s="43">
        <v>20</v>
      </c>
      <c r="J145" s="43">
        <v>106</v>
      </c>
      <c r="K145" s="44"/>
      <c r="L145" s="43">
        <v>2.67</v>
      </c>
    </row>
    <row r="146" spans="1:12" ht="14.4" x14ac:dyDescent="0.3">
      <c r="A146" s="23"/>
      <c r="B146" s="15"/>
      <c r="C146" s="11"/>
      <c r="D146" s="7" t="s">
        <v>24</v>
      </c>
      <c r="E146" s="42" t="s">
        <v>58</v>
      </c>
      <c r="F146" s="43">
        <v>100</v>
      </c>
      <c r="G146" s="43">
        <v>0.5</v>
      </c>
      <c r="H146" s="43"/>
      <c r="I146" s="43">
        <v>12</v>
      </c>
      <c r="J146" s="43">
        <v>43</v>
      </c>
      <c r="K146" s="44"/>
      <c r="L146" s="43">
        <v>15.5</v>
      </c>
    </row>
    <row r="147" spans="1:12" ht="14.4" x14ac:dyDescent="0.3">
      <c r="A147" s="23"/>
      <c r="B147" s="15"/>
      <c r="C147" s="11"/>
      <c r="D147" s="6" t="s">
        <v>23</v>
      </c>
      <c r="E147" s="42" t="s">
        <v>43</v>
      </c>
      <c r="F147" s="43">
        <v>40</v>
      </c>
      <c r="G147" s="43">
        <v>2.6</v>
      </c>
      <c r="H147" s="43">
        <v>0.4</v>
      </c>
      <c r="I147" s="43">
        <v>13.6</v>
      </c>
      <c r="J147" s="43">
        <v>72</v>
      </c>
      <c r="K147" s="44"/>
      <c r="L147" s="43">
        <v>6</v>
      </c>
    </row>
    <row r="148" spans="1:12" ht="14.4" x14ac:dyDescent="0.3">
      <c r="A148" s="23"/>
      <c r="B148" s="15"/>
      <c r="C148" s="11"/>
      <c r="D148" s="6" t="s">
        <v>26</v>
      </c>
      <c r="E148" s="42" t="s">
        <v>52</v>
      </c>
      <c r="F148" s="43">
        <v>60</v>
      </c>
      <c r="G148" s="43">
        <v>1.4</v>
      </c>
      <c r="H148" s="43">
        <v>5.0999999999999996</v>
      </c>
      <c r="I148" s="43">
        <v>8.9</v>
      </c>
      <c r="J148" s="43">
        <v>88</v>
      </c>
      <c r="K148" s="44">
        <v>26</v>
      </c>
      <c r="L148" s="43">
        <v>1.18</v>
      </c>
    </row>
    <row r="149" spans="1:12" ht="14.4" x14ac:dyDescent="0.3">
      <c r="A149" s="24"/>
      <c r="B149" s="17"/>
      <c r="C149" s="8"/>
      <c r="D149" s="18" t="s">
        <v>33</v>
      </c>
      <c r="E149" s="9"/>
      <c r="F149" s="19">
        <f>SUM(F142:F148)</f>
        <v>690</v>
      </c>
      <c r="G149" s="19">
        <f t="shared" ref="G149:J149" si="70">SUM(G142:G148)</f>
        <v>26.599999999999998</v>
      </c>
      <c r="H149" s="19">
        <f t="shared" si="70"/>
        <v>26.799999999999997</v>
      </c>
      <c r="I149" s="19">
        <f t="shared" si="70"/>
        <v>122.1</v>
      </c>
      <c r="J149" s="19">
        <f t="shared" si="70"/>
        <v>849</v>
      </c>
      <c r="K149" s="25"/>
      <c r="L149" s="19">
        <f t="shared" ref="L149" si="71">SUM(L142:L148)</f>
        <v>63.29</v>
      </c>
    </row>
    <row r="150" spans="1:12" ht="14.4" x14ac:dyDescent="0.3">
      <c r="A150" s="26">
        <f>A142</f>
        <v>2</v>
      </c>
      <c r="B150" s="13">
        <f>B142</f>
        <v>3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7" t="s">
        <v>32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72">SUM(G150:G158)</f>
        <v>0</v>
      </c>
      <c r="H159" s="19">
        <f t="shared" si="72"/>
        <v>0</v>
      </c>
      <c r="I159" s="19">
        <f t="shared" si="72"/>
        <v>0</v>
      </c>
      <c r="J159" s="19">
        <f t="shared" si="72"/>
        <v>0</v>
      </c>
      <c r="K159" s="25"/>
      <c r="L159" s="19">
        <f t="shared" ref="L159" si="73">SUM(L150:L158)</f>
        <v>0</v>
      </c>
    </row>
    <row r="160" spans="1:12" ht="14.4" x14ac:dyDescent="0.25">
      <c r="A160" s="29">
        <f>A142</f>
        <v>2</v>
      </c>
      <c r="B160" s="30">
        <f>B142</f>
        <v>3</v>
      </c>
      <c r="C160" s="54" t="s">
        <v>4</v>
      </c>
      <c r="D160" s="55"/>
      <c r="E160" s="31"/>
      <c r="F160" s="32">
        <f>F149+F159</f>
        <v>690</v>
      </c>
      <c r="G160" s="32">
        <f t="shared" ref="G160" si="74">G149+G159</f>
        <v>26.599999999999998</v>
      </c>
      <c r="H160" s="32">
        <f t="shared" ref="H160" si="75">H149+H159</f>
        <v>26.799999999999997</v>
      </c>
      <c r="I160" s="32">
        <f t="shared" ref="I160" si="76">I149+I159</f>
        <v>122.1</v>
      </c>
      <c r="J160" s="32">
        <f t="shared" ref="J160:L160" si="77">J149+J159</f>
        <v>849</v>
      </c>
      <c r="K160" s="32"/>
      <c r="L160" s="32">
        <f t="shared" si="77"/>
        <v>63.29</v>
      </c>
    </row>
    <row r="161" spans="1:12" ht="14.4" x14ac:dyDescent="0.3">
      <c r="A161" s="20">
        <v>2</v>
      </c>
      <c r="B161" s="21">
        <v>4</v>
      </c>
      <c r="C161" s="22" t="s">
        <v>20</v>
      </c>
      <c r="D161" s="5" t="s">
        <v>21</v>
      </c>
      <c r="E161" s="39" t="s">
        <v>47</v>
      </c>
      <c r="F161" s="40">
        <v>270</v>
      </c>
      <c r="G161" s="40">
        <v>20.8</v>
      </c>
      <c r="H161" s="40">
        <v>5.33</v>
      </c>
      <c r="I161" s="40">
        <v>22.8</v>
      </c>
      <c r="J161" s="40">
        <v>205</v>
      </c>
      <c r="K161" s="41">
        <v>86</v>
      </c>
      <c r="L161" s="40">
        <v>24.19</v>
      </c>
    </row>
    <row r="162" spans="1:12" ht="14.4" x14ac:dyDescent="0.3">
      <c r="A162" s="23"/>
      <c r="B162" s="15"/>
      <c r="C162" s="11"/>
      <c r="D162" s="6" t="s">
        <v>29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22</v>
      </c>
      <c r="E163" s="42" t="s">
        <v>55</v>
      </c>
      <c r="F163" s="43">
        <v>215</v>
      </c>
      <c r="G163" s="43">
        <v>0.6</v>
      </c>
      <c r="H163" s="43"/>
      <c r="I163" s="43">
        <v>31.4</v>
      </c>
      <c r="J163" s="43">
        <v>124</v>
      </c>
      <c r="K163" s="44">
        <v>647</v>
      </c>
      <c r="L163" s="43">
        <v>3.85</v>
      </c>
    </row>
    <row r="164" spans="1:12" ht="14.4" x14ac:dyDescent="0.3">
      <c r="A164" s="23"/>
      <c r="B164" s="15"/>
      <c r="C164" s="11"/>
      <c r="D164" s="7" t="s">
        <v>23</v>
      </c>
      <c r="E164" s="42" t="s">
        <v>42</v>
      </c>
      <c r="F164" s="43">
        <v>40</v>
      </c>
      <c r="G164" s="43">
        <v>3</v>
      </c>
      <c r="H164" s="43">
        <v>1.2</v>
      </c>
      <c r="I164" s="43">
        <v>20</v>
      </c>
      <c r="J164" s="43">
        <v>106</v>
      </c>
      <c r="K164" s="44"/>
      <c r="L164" s="43">
        <v>2.8</v>
      </c>
    </row>
    <row r="165" spans="1:12" ht="14.4" x14ac:dyDescent="0.3">
      <c r="A165" s="23"/>
      <c r="B165" s="15"/>
      <c r="C165" s="11"/>
      <c r="D165" s="7" t="s">
        <v>24</v>
      </c>
      <c r="E165" s="42" t="s">
        <v>44</v>
      </c>
      <c r="F165" s="43">
        <v>200</v>
      </c>
      <c r="G165" s="43">
        <v>1</v>
      </c>
      <c r="H165" s="43">
        <v>0</v>
      </c>
      <c r="I165" s="43">
        <v>20.2</v>
      </c>
      <c r="J165" s="43">
        <v>108</v>
      </c>
      <c r="K165" s="44"/>
      <c r="L165" s="43">
        <v>25</v>
      </c>
    </row>
    <row r="166" spans="1:12" ht="14.4" x14ac:dyDescent="0.3">
      <c r="A166" s="23"/>
      <c r="B166" s="15"/>
      <c r="C166" s="11"/>
      <c r="D166" s="6" t="s">
        <v>23</v>
      </c>
      <c r="E166" s="42" t="s">
        <v>43</v>
      </c>
      <c r="F166" s="43">
        <v>40</v>
      </c>
      <c r="G166" s="43">
        <v>2.6</v>
      </c>
      <c r="H166" s="43">
        <v>0.4</v>
      </c>
      <c r="I166" s="43">
        <v>13.6</v>
      </c>
      <c r="J166" s="43">
        <v>72</v>
      </c>
      <c r="K166" s="44"/>
      <c r="L166" s="43">
        <v>6.27</v>
      </c>
    </row>
    <row r="167" spans="1:12" ht="14.4" x14ac:dyDescent="0.3">
      <c r="A167" s="23"/>
      <c r="B167" s="15"/>
      <c r="C167" s="11"/>
      <c r="D167" s="6" t="s">
        <v>26</v>
      </c>
      <c r="E167" s="42" t="s">
        <v>53</v>
      </c>
      <c r="F167" s="43">
        <v>60</v>
      </c>
      <c r="G167" s="43">
        <v>1.4</v>
      </c>
      <c r="H167" s="43">
        <v>5.0999999999999996</v>
      </c>
      <c r="I167" s="43">
        <v>8.9</v>
      </c>
      <c r="J167" s="43">
        <v>88</v>
      </c>
      <c r="K167" s="44">
        <v>37</v>
      </c>
      <c r="L167" s="43">
        <v>1.18</v>
      </c>
    </row>
    <row r="168" spans="1:12" ht="14.4" x14ac:dyDescent="0.3">
      <c r="A168" s="23"/>
      <c r="B168" s="15"/>
      <c r="C168" s="11"/>
      <c r="D168" s="6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4"/>
      <c r="B169" s="17"/>
      <c r="C169" s="8"/>
      <c r="D169" s="18" t="s">
        <v>33</v>
      </c>
      <c r="E169" s="9"/>
      <c r="F169" s="19">
        <f>SUM(F161:F168)</f>
        <v>825</v>
      </c>
      <c r="G169" s="19">
        <f t="shared" ref="G169:J169" si="78">SUM(G161:G168)</f>
        <v>29.400000000000002</v>
      </c>
      <c r="H169" s="19">
        <f t="shared" si="78"/>
        <v>12.030000000000001</v>
      </c>
      <c r="I169" s="19">
        <f t="shared" si="78"/>
        <v>116.9</v>
      </c>
      <c r="J169" s="19">
        <f t="shared" si="78"/>
        <v>703</v>
      </c>
      <c r="K169" s="25"/>
      <c r="L169" s="19">
        <f t="shared" ref="L169" si="79">SUM(L161:L168)</f>
        <v>63.29</v>
      </c>
    </row>
    <row r="170" spans="1:12" ht="14.4" x14ac:dyDescent="0.3">
      <c r="A170" s="26">
        <f>A161</f>
        <v>2</v>
      </c>
      <c r="B170" s="13">
        <f>B161</f>
        <v>4</v>
      </c>
      <c r="C170" s="10" t="s">
        <v>25</v>
      </c>
      <c r="D170" s="7" t="s">
        <v>26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27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28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7" t="s">
        <v>29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7" t="s">
        <v>30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7" t="s">
        <v>31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32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4"/>
      <c r="B179" s="17"/>
      <c r="C179" s="8"/>
      <c r="D179" s="18" t="s">
        <v>33</v>
      </c>
      <c r="E179" s="9"/>
      <c r="F179" s="19">
        <f>SUM(F170:F178)</f>
        <v>0</v>
      </c>
      <c r="G179" s="19">
        <f t="shared" ref="G179:J179" si="80">SUM(G170:G178)</f>
        <v>0</v>
      </c>
      <c r="H179" s="19">
        <f t="shared" si="80"/>
        <v>0</v>
      </c>
      <c r="I179" s="19">
        <f t="shared" si="80"/>
        <v>0</v>
      </c>
      <c r="J179" s="19">
        <f t="shared" si="80"/>
        <v>0</v>
      </c>
      <c r="K179" s="25"/>
      <c r="L179" s="19">
        <f t="shared" ref="L179" si="81">SUM(L170:L178)</f>
        <v>0</v>
      </c>
    </row>
    <row r="180" spans="1:12" ht="14.4" x14ac:dyDescent="0.25">
      <c r="A180" s="29">
        <f>A161</f>
        <v>2</v>
      </c>
      <c r="B180" s="30">
        <f>B161</f>
        <v>4</v>
      </c>
      <c r="C180" s="54" t="s">
        <v>4</v>
      </c>
      <c r="D180" s="55"/>
      <c r="E180" s="31"/>
      <c r="F180" s="32">
        <f>F169+F179</f>
        <v>825</v>
      </c>
      <c r="G180" s="32">
        <f t="shared" ref="G180" si="82">G169+G179</f>
        <v>29.400000000000002</v>
      </c>
      <c r="H180" s="32">
        <f t="shared" ref="H180" si="83">H169+H179</f>
        <v>12.030000000000001</v>
      </c>
      <c r="I180" s="32">
        <f t="shared" ref="I180" si="84">I169+I179</f>
        <v>116.9</v>
      </c>
      <c r="J180" s="32">
        <f t="shared" ref="J180:L180" si="85">J169+J179</f>
        <v>703</v>
      </c>
      <c r="K180" s="32"/>
      <c r="L180" s="32">
        <f t="shared" si="85"/>
        <v>63.29</v>
      </c>
    </row>
    <row r="181" spans="1:12" ht="26.4" x14ac:dyDescent="0.3">
      <c r="A181" s="20">
        <v>2</v>
      </c>
      <c r="B181" s="21">
        <v>5</v>
      </c>
      <c r="C181" s="22" t="s">
        <v>20</v>
      </c>
      <c r="D181" s="5" t="s">
        <v>21</v>
      </c>
      <c r="E181" s="39" t="s">
        <v>66</v>
      </c>
      <c r="F181" s="40">
        <v>250</v>
      </c>
      <c r="G181" s="40">
        <v>20.6</v>
      </c>
      <c r="H181" s="40">
        <v>21.4</v>
      </c>
      <c r="I181" s="40">
        <v>42.5</v>
      </c>
      <c r="J181" s="40">
        <v>463</v>
      </c>
      <c r="K181" s="41">
        <v>451</v>
      </c>
      <c r="L181" s="40">
        <v>27.27</v>
      </c>
    </row>
    <row r="182" spans="1:12" ht="14.4" x14ac:dyDescent="0.3">
      <c r="A182" s="23"/>
      <c r="B182" s="15"/>
      <c r="C182" s="11"/>
      <c r="D182" s="6" t="s">
        <v>29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7" t="s">
        <v>22</v>
      </c>
      <c r="E183" s="42" t="s">
        <v>41</v>
      </c>
      <c r="F183" s="43">
        <v>210</v>
      </c>
      <c r="G183" s="43">
        <v>0.2</v>
      </c>
      <c r="H183" s="43">
        <v>0</v>
      </c>
      <c r="I183" s="43">
        <v>29.6</v>
      </c>
      <c r="J183" s="43">
        <v>116</v>
      </c>
      <c r="K183" s="44">
        <v>631</v>
      </c>
      <c r="L183" s="43">
        <v>6.17</v>
      </c>
    </row>
    <row r="184" spans="1:12" ht="14.4" x14ac:dyDescent="0.3">
      <c r="A184" s="23"/>
      <c r="B184" s="15"/>
      <c r="C184" s="11"/>
      <c r="D184" s="7" t="s">
        <v>23</v>
      </c>
      <c r="E184" s="42" t="s">
        <v>42</v>
      </c>
      <c r="F184" s="43">
        <v>40</v>
      </c>
      <c r="G184" s="43">
        <v>3</v>
      </c>
      <c r="H184" s="43">
        <v>1.2</v>
      </c>
      <c r="I184" s="43">
        <v>20</v>
      </c>
      <c r="J184" s="43">
        <v>106</v>
      </c>
      <c r="K184" s="44"/>
      <c r="L184" s="43">
        <v>2.67</v>
      </c>
    </row>
    <row r="185" spans="1:12" ht="14.4" x14ac:dyDescent="0.3">
      <c r="A185" s="23"/>
      <c r="B185" s="15"/>
      <c r="C185" s="11"/>
      <c r="D185" s="7" t="s">
        <v>24</v>
      </c>
      <c r="E185" s="42" t="s">
        <v>44</v>
      </c>
      <c r="F185" s="43">
        <v>200</v>
      </c>
      <c r="G185" s="43">
        <v>1</v>
      </c>
      <c r="H185" s="43">
        <v>0</v>
      </c>
      <c r="I185" s="43">
        <v>20.2</v>
      </c>
      <c r="J185" s="43">
        <v>108</v>
      </c>
      <c r="K185" s="44"/>
      <c r="L185" s="43">
        <v>20</v>
      </c>
    </row>
    <row r="186" spans="1:12" ht="14.4" x14ac:dyDescent="0.3">
      <c r="A186" s="23"/>
      <c r="B186" s="15"/>
      <c r="C186" s="11"/>
      <c r="D186" s="6" t="s">
        <v>23</v>
      </c>
      <c r="E186" s="42" t="s">
        <v>43</v>
      </c>
      <c r="F186" s="43">
        <v>40</v>
      </c>
      <c r="G186" s="43">
        <v>2.6</v>
      </c>
      <c r="H186" s="43">
        <v>0.4</v>
      </c>
      <c r="I186" s="43">
        <v>13.6</v>
      </c>
      <c r="J186" s="43">
        <v>72</v>
      </c>
      <c r="K186" s="44"/>
      <c r="L186" s="43">
        <v>6</v>
      </c>
    </row>
    <row r="187" spans="1:12" ht="14.4" x14ac:dyDescent="0.3">
      <c r="A187" s="23"/>
      <c r="B187" s="15"/>
      <c r="C187" s="11"/>
      <c r="D187" s="6" t="s">
        <v>26</v>
      </c>
      <c r="E187" s="42" t="s">
        <v>50</v>
      </c>
      <c r="F187" s="43">
        <v>60</v>
      </c>
      <c r="G187" s="43">
        <v>1.4</v>
      </c>
      <c r="H187" s="43">
        <v>5.0999999999999996</v>
      </c>
      <c r="I187" s="43">
        <v>8.9</v>
      </c>
      <c r="J187" s="43">
        <v>88</v>
      </c>
      <c r="K187" s="44">
        <v>42</v>
      </c>
      <c r="L187" s="43">
        <v>1.18</v>
      </c>
    </row>
    <row r="188" spans="1:12" ht="15.75" customHeight="1" x14ac:dyDescent="0.3">
      <c r="A188" s="24"/>
      <c r="B188" s="17"/>
      <c r="C188" s="8"/>
      <c r="D188" s="18" t="s">
        <v>33</v>
      </c>
      <c r="E188" s="9"/>
      <c r="F188" s="19">
        <f>SUM(F181:F187)</f>
        <v>800</v>
      </c>
      <c r="G188" s="19">
        <f t="shared" ref="G188:J188" si="86">SUM(G181:G187)</f>
        <v>28.8</v>
      </c>
      <c r="H188" s="19">
        <f t="shared" si="86"/>
        <v>28.099999999999994</v>
      </c>
      <c r="I188" s="19">
        <f t="shared" si="86"/>
        <v>134.79999999999998</v>
      </c>
      <c r="J188" s="19">
        <f t="shared" si="86"/>
        <v>953</v>
      </c>
      <c r="K188" s="25"/>
      <c r="L188" s="19">
        <f t="shared" ref="L188" si="87">SUM(L181:L187)</f>
        <v>63.29</v>
      </c>
    </row>
    <row r="189" spans="1:12" ht="14.4" x14ac:dyDescent="0.3">
      <c r="A189" s="26">
        <f>A181</f>
        <v>2</v>
      </c>
      <c r="B189" s="13">
        <f>B181</f>
        <v>5</v>
      </c>
      <c r="C189" s="10" t="s">
        <v>25</v>
      </c>
      <c r="D189" s="7" t="s">
        <v>26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27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28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 t="s">
        <v>29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 t="s">
        <v>30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7" t="s">
        <v>31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7" t="s">
        <v>32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4"/>
      <c r="B198" s="17"/>
      <c r="C198" s="8"/>
      <c r="D198" s="18" t="s">
        <v>33</v>
      </c>
      <c r="E198" s="9"/>
      <c r="F198" s="19">
        <f>SUM(F189:F197)</f>
        <v>0</v>
      </c>
      <c r="G198" s="19">
        <f t="shared" ref="G198:J198" si="88">SUM(G189:G197)</f>
        <v>0</v>
      </c>
      <c r="H198" s="19">
        <f t="shared" si="88"/>
        <v>0</v>
      </c>
      <c r="I198" s="19">
        <f t="shared" si="88"/>
        <v>0</v>
      </c>
      <c r="J198" s="19">
        <f t="shared" si="88"/>
        <v>0</v>
      </c>
      <c r="K198" s="25"/>
      <c r="L198" s="19">
        <f t="shared" ref="L198" si="89">SUM(L189:L197)</f>
        <v>0</v>
      </c>
    </row>
    <row r="199" spans="1:12" ht="14.4" x14ac:dyDescent="0.25">
      <c r="A199" s="29">
        <f>A181</f>
        <v>2</v>
      </c>
      <c r="B199" s="30">
        <f>B181</f>
        <v>5</v>
      </c>
      <c r="C199" s="54" t="s">
        <v>4</v>
      </c>
      <c r="D199" s="55"/>
      <c r="E199" s="31"/>
      <c r="F199" s="32">
        <f>F188+F198</f>
        <v>800</v>
      </c>
      <c r="G199" s="32">
        <f t="shared" ref="G199" si="90">G188+G198</f>
        <v>28.8</v>
      </c>
      <c r="H199" s="32">
        <f t="shared" ref="H199" si="91">H188+H198</f>
        <v>28.099999999999994</v>
      </c>
      <c r="I199" s="32">
        <f t="shared" ref="I199" si="92">I188+I198</f>
        <v>134.79999999999998</v>
      </c>
      <c r="J199" s="32">
        <f t="shared" ref="J199:L199" si="93">J188+J198</f>
        <v>953</v>
      </c>
      <c r="K199" s="32"/>
      <c r="L199" s="32">
        <f t="shared" si="93"/>
        <v>63.29</v>
      </c>
    </row>
    <row r="200" spans="1:12" x14ac:dyDescent="0.25">
      <c r="A200" s="27"/>
      <c r="B200" s="28"/>
      <c r="C200" s="56" t="s">
        <v>5</v>
      </c>
      <c r="D200" s="56"/>
      <c r="E200" s="56"/>
      <c r="F200" s="34">
        <f>(F25+F44+F64+F83+F103+F122+F141+F160+F180+F199)/(IF(F25=0,0,1)+IF(F44=0,0,1)+IF(F64=0,0,1)+IF(F83=0,0,1)+IF(F103=0,0,1)+IF(F122=0,0,1)+IF(F141=0,0,1)+IF(F160=0,0,1)+IF(F180=0,0,1)+IF(F199=0,0,1))</f>
        <v>757</v>
      </c>
      <c r="G200" s="34">
        <f t="shared" ref="G200:J200" si="94">(G25+G44+G64+G83+G103+G122+G141+G160+G180+G199)/(IF(G25=0,0,1)+IF(G44=0,0,1)+IF(G64=0,0,1)+IF(G83=0,0,1)+IF(G103=0,0,1)+IF(G122=0,0,1)+IF(G141=0,0,1)+IF(G160=0,0,1)+IF(G180=0,0,1)+IF(G199=0,0,1))</f>
        <v>25.290000000000003</v>
      </c>
      <c r="H200" s="34">
        <f t="shared" si="94"/>
        <v>20.295999999999999</v>
      </c>
      <c r="I200" s="34">
        <f t="shared" si="94"/>
        <v>116.92999999999999</v>
      </c>
      <c r="J200" s="34">
        <f t="shared" si="94"/>
        <v>775.7</v>
      </c>
      <c r="K200" s="34"/>
      <c r="L200" s="34">
        <f t="shared" ref="L200" si="95">(L25+L44+L64+L83+L103+L122+L141+L160+L180+L199)/(IF(L25=0,0,1)+IF(L44=0,0,1)+IF(L64=0,0,1)+IF(L83=0,0,1)+IF(L103=0,0,1)+IF(L122=0,0,1)+IF(L141=0,0,1)+IF(L160=0,0,1)+IF(L180=0,0,1)+IF(L199=0,0,1))</f>
        <v>63.289000000000001</v>
      </c>
    </row>
  </sheetData>
  <mergeCells count="14">
    <mergeCell ref="C83:D83"/>
    <mergeCell ref="C103:D103"/>
    <mergeCell ref="C25:D25"/>
    <mergeCell ref="C200:E200"/>
    <mergeCell ref="C199:D199"/>
    <mergeCell ref="C122:D122"/>
    <mergeCell ref="C141:D141"/>
    <mergeCell ref="C160:D160"/>
    <mergeCell ref="C180:D180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8</cp:lastModifiedBy>
  <dcterms:created xsi:type="dcterms:W3CDTF">2022-05-16T14:23:56Z</dcterms:created>
  <dcterms:modified xsi:type="dcterms:W3CDTF">2025-01-21T07:15:54Z</dcterms:modified>
</cp:coreProperties>
</file>